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8" yWindow="65524" windowWidth="15480" windowHeight="11640" tabRatio="723" activeTab="0"/>
  </bookViews>
  <sheets>
    <sheet name="Liited PEM torudele" sheetId="1" r:id="rId1"/>
  </sheets>
  <definedNames/>
  <calcPr fullCalcOnLoad="1"/>
</workbook>
</file>

<file path=xl/sharedStrings.xml><?xml version="1.0" encoding="utf-8"?>
<sst xmlns="http://schemas.openxmlformats.org/spreadsheetml/2006/main" count="113" uniqueCount="90">
  <si>
    <t>Otseliide</t>
  </si>
  <si>
    <t>Üleminekuliide SK</t>
  </si>
  <si>
    <t>Üleminekuliide VK</t>
  </si>
  <si>
    <t>Põlv</t>
  </si>
  <si>
    <t>Kolmik</t>
  </si>
  <si>
    <t>Üleminekukolmik SK</t>
  </si>
  <si>
    <t>Üleminekupõlv VK</t>
  </si>
  <si>
    <t>Üleminekupõlv SK</t>
  </si>
  <si>
    <t>Tugihülss</t>
  </si>
  <si>
    <t xml:space="preserve"> MESSINGLIITED PEM TORULE</t>
  </si>
  <si>
    <t>63 x 2"</t>
  </si>
  <si>
    <t>07710200</t>
  </si>
  <si>
    <t>07711200</t>
  </si>
  <si>
    <t>Kood</t>
  </si>
  <si>
    <t>Pakend</t>
  </si>
  <si>
    <t>07712012</t>
  </si>
  <si>
    <t>07712034</t>
  </si>
  <si>
    <t>07712100</t>
  </si>
  <si>
    <t>07712114</t>
  </si>
  <si>
    <t>07712112</t>
  </si>
  <si>
    <t>07710012</t>
  </si>
  <si>
    <t>07710034</t>
  </si>
  <si>
    <t>07710100</t>
  </si>
  <si>
    <t>07710114</t>
  </si>
  <si>
    <t>07710112</t>
  </si>
  <si>
    <t>07711012</t>
  </si>
  <si>
    <t>07711034</t>
  </si>
  <si>
    <t>07711100</t>
  </si>
  <si>
    <t>07711114</t>
  </si>
  <si>
    <t>07711112</t>
  </si>
  <si>
    <t>07702012</t>
  </si>
  <si>
    <t>07702034</t>
  </si>
  <si>
    <t>07702100</t>
  </si>
  <si>
    <t>07702114</t>
  </si>
  <si>
    <t>07702112</t>
  </si>
  <si>
    <t>07700012</t>
  </si>
  <si>
    <t>07700034</t>
  </si>
  <si>
    <t>07700100</t>
  </si>
  <si>
    <t>07700114</t>
  </si>
  <si>
    <t>07700112</t>
  </si>
  <si>
    <t>07701012</t>
  </si>
  <si>
    <t>07701034</t>
  </si>
  <si>
    <t>07701100</t>
  </si>
  <si>
    <t>07701114</t>
  </si>
  <si>
    <t>07701112</t>
  </si>
  <si>
    <t>07709012</t>
  </si>
  <si>
    <t>07709034</t>
  </si>
  <si>
    <t>07704012</t>
  </si>
  <si>
    <t>07704034</t>
  </si>
  <si>
    <t>07704100</t>
  </si>
  <si>
    <t>07704114</t>
  </si>
  <si>
    <t>07704112</t>
  </si>
  <si>
    <t>07703012</t>
  </si>
  <si>
    <t>07703034</t>
  </si>
  <si>
    <t>07703100</t>
  </si>
  <si>
    <t>07703114</t>
  </si>
  <si>
    <t>07703112</t>
  </si>
  <si>
    <t>07005012</t>
  </si>
  <si>
    <t>07005034</t>
  </si>
  <si>
    <t>07005100</t>
  </si>
  <si>
    <t>07005114</t>
  </si>
  <si>
    <t>07005112</t>
  </si>
  <si>
    <t>20 x 20</t>
  </si>
  <si>
    <t>25 x 25</t>
  </si>
  <si>
    <t>32 x 32</t>
  </si>
  <si>
    <t>40 x 40</t>
  </si>
  <si>
    <t>50 x 50</t>
  </si>
  <si>
    <t>20 x ½"</t>
  </si>
  <si>
    <t>25 x ¾"</t>
  </si>
  <si>
    <t>32 x 1"</t>
  </si>
  <si>
    <t>40 x 1¼"</t>
  </si>
  <si>
    <t>50 x 1½"</t>
  </si>
  <si>
    <t>20 x 20 x 20</t>
  </si>
  <si>
    <t>25 x 25 x 25</t>
  </si>
  <si>
    <t>32 x 32 x 32</t>
  </si>
  <si>
    <t>40 x 40 x 40</t>
  </si>
  <si>
    <t>50 x 50 x 50</t>
  </si>
  <si>
    <t>20 x ½" x 20</t>
  </si>
  <si>
    <t>25 x ¾" x 25</t>
  </si>
  <si>
    <t>32 x 1" x 32</t>
  </si>
  <si>
    <t>40 x 1¼" x 40</t>
  </si>
  <si>
    <t>50 x 1½" x 50</t>
  </si>
  <si>
    <t>Seinakand SK</t>
  </si>
  <si>
    <t>Soodustus</t>
  </si>
  <si>
    <t>Hind €               KM=0%</t>
  </si>
  <si>
    <r>
      <t>lubatud temperatuur</t>
    </r>
    <r>
      <rPr>
        <i/>
        <sz val="8"/>
        <rFont val="Arial"/>
        <family val="2"/>
      </rPr>
      <t xml:space="preserve"> -30 …+120°C</t>
    </r>
  </si>
  <si>
    <t>max lubatud rõhk 16 bar</t>
  </si>
  <si>
    <t>07005212</t>
  </si>
  <si>
    <t>63 x 63</t>
  </si>
  <si>
    <t>07712200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</si>
</sst>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0.0000000"/>
    <numFmt numFmtId="190" formatCode="0.00000000"/>
    <numFmt numFmtId="191" formatCode="0.000000000"/>
    <numFmt numFmtId="192" formatCode="[$$-409]#,##0.00"/>
    <numFmt numFmtId="193" formatCode="#,##0.00\ [$€-1]"/>
    <numFmt numFmtId="194" formatCode="#,##0.00\ &quot;kr&quot;"/>
    <numFmt numFmtId="195" formatCode="#,##0.0\ &quot;kr&quot;"/>
    <numFmt numFmtId="196" formatCode="#,##0\ &quot;kr&quot;"/>
    <numFmt numFmtId="197" formatCode="[$£-809]#,##0.00"/>
    <numFmt numFmtId="198" formatCode="[$£-809]#,##0.0"/>
    <numFmt numFmtId="199" formatCode="[$£-809]#,##0"/>
    <numFmt numFmtId="200" formatCode="#,##0.0\ [$€-1]"/>
    <numFmt numFmtId="201" formatCode="#,##0\ [$€-1]"/>
    <numFmt numFmtId="202" formatCode="[$$-409]#,##0.000"/>
    <numFmt numFmtId="20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17"/>
      <name val="Arial"/>
      <family val="2"/>
    </font>
    <font>
      <b/>
      <sz val="16"/>
      <color indexed="56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rgb="FF00B050"/>
      <name val="Arial"/>
      <family val="2"/>
    </font>
    <font>
      <b/>
      <sz val="16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 vertical="justify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/>
    </xf>
    <xf numFmtId="2" fontId="46" fillId="0" borderId="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9" fontId="9" fillId="0" borderId="0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142875</xdr:rowOff>
    </xdr:from>
    <xdr:to>
      <xdr:col>0</xdr:col>
      <xdr:colOff>1552575</xdr:colOff>
      <xdr:row>74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428625" y="971550"/>
          <a:ext cx="1123950" cy="11096625"/>
          <a:chOff x="427314" y="1008793"/>
          <a:chExt cx="1118490" cy="1056178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40" zoomScaleNormal="140" zoomScalePageLayoutView="0" workbookViewId="0" topLeftCell="A1">
      <selection activeCell="G3" sqref="G3"/>
    </sheetView>
  </sheetViews>
  <sheetFormatPr defaultColWidth="9.140625" defaultRowHeight="12.75"/>
  <cols>
    <col min="1" max="1" width="32.8515625" style="2" customWidth="1"/>
    <col min="2" max="2" width="6.8515625" style="2" customWidth="1"/>
    <col min="3" max="3" width="27.421875" style="2" customWidth="1"/>
    <col min="4" max="4" width="9.140625" style="2" customWidth="1"/>
    <col min="5" max="5" width="5.28125" style="3" customWidth="1"/>
    <col min="6" max="6" width="9.140625" style="3" customWidth="1"/>
    <col min="7" max="7" width="9.140625" style="2" customWidth="1"/>
    <col min="8" max="8" width="0.42578125" style="2" customWidth="1"/>
    <col min="9" max="16384" width="9.140625" style="2" customWidth="1"/>
  </cols>
  <sheetData>
    <row r="1" spans="6:8" ht="12" customHeight="1">
      <c r="F1" s="25"/>
      <c r="G1" s="4"/>
      <c r="H1" s="4"/>
    </row>
    <row r="2" spans="1:8" s="1" customFormat="1" ht="3" customHeight="1">
      <c r="A2" s="32"/>
      <c r="B2" s="32"/>
      <c r="C2" s="32"/>
      <c r="D2" s="32"/>
      <c r="E2" s="32"/>
      <c r="F2" s="33"/>
      <c r="G2" s="32"/>
      <c r="H2" s="32"/>
    </row>
    <row r="3" spans="1:8" s="1" customFormat="1" ht="20.25" customHeight="1">
      <c r="A3" s="34" t="s">
        <v>9</v>
      </c>
      <c r="B3" s="32"/>
      <c r="C3" s="32"/>
      <c r="D3" s="32"/>
      <c r="E3" s="35"/>
      <c r="F3" s="40" t="s">
        <v>83</v>
      </c>
      <c r="G3" s="41">
        <v>0</v>
      </c>
      <c r="H3" s="32"/>
    </row>
    <row r="4" spans="1:8" s="1" customFormat="1" ht="3" customHeight="1">
      <c r="A4" s="32"/>
      <c r="B4" s="32"/>
      <c r="C4" s="32"/>
      <c r="D4" s="32"/>
      <c r="E4" s="32"/>
      <c r="F4" s="33"/>
      <c r="G4" s="32"/>
      <c r="H4" s="32"/>
    </row>
    <row r="5" spans="1:9" s="1" customFormat="1" ht="27" customHeight="1">
      <c r="A5" s="5"/>
      <c r="B5" s="6" t="s">
        <v>0</v>
      </c>
      <c r="C5" s="5"/>
      <c r="D5" s="7" t="s">
        <v>13</v>
      </c>
      <c r="E5" s="7" t="s">
        <v>14</v>
      </c>
      <c r="F5" s="26" t="s">
        <v>84</v>
      </c>
      <c r="G5" s="8" t="str">
        <f>IF($G$3=0,"Hind+KM","Soodushind KM=0%")</f>
        <v>Hind+KM</v>
      </c>
      <c r="H5" s="9"/>
      <c r="I5" s="5"/>
    </row>
    <row r="6" spans="1:9" ht="12.75" customHeight="1">
      <c r="A6" s="10"/>
      <c r="B6" s="21" t="s">
        <v>62</v>
      </c>
      <c r="C6" s="21"/>
      <c r="D6" s="22" t="s">
        <v>15</v>
      </c>
      <c r="E6" s="21">
        <v>25</v>
      </c>
      <c r="F6" s="36">
        <v>3.5</v>
      </c>
      <c r="G6" s="37">
        <f>IF($G$3&gt;0,F6*(100%-$G$3),F6*1.2)</f>
        <v>4.2</v>
      </c>
      <c r="H6" s="10"/>
      <c r="I6" s="10"/>
    </row>
    <row r="7" spans="1:9" ht="12.75" customHeight="1">
      <c r="A7" s="10"/>
      <c r="B7" s="21" t="s">
        <v>63</v>
      </c>
      <c r="C7" s="21"/>
      <c r="D7" s="22" t="s">
        <v>16</v>
      </c>
      <c r="E7" s="21">
        <v>15</v>
      </c>
      <c r="F7" s="36">
        <v>4.5</v>
      </c>
      <c r="G7" s="37">
        <f aca="true" t="shared" si="0" ref="G7:G76">IF($G$3&gt;0,F7*(100%-$G$3),F7*1.2)</f>
        <v>5.3999999999999995</v>
      </c>
      <c r="H7" s="10"/>
      <c r="I7" s="10"/>
    </row>
    <row r="8" spans="1:9" ht="12.75" customHeight="1">
      <c r="A8" s="10"/>
      <c r="B8" s="21" t="s">
        <v>64</v>
      </c>
      <c r="C8" s="21"/>
      <c r="D8" s="22" t="s">
        <v>17</v>
      </c>
      <c r="E8" s="21">
        <v>10</v>
      </c>
      <c r="F8" s="36">
        <v>7</v>
      </c>
      <c r="G8" s="37">
        <f t="shared" si="0"/>
        <v>8.4</v>
      </c>
      <c r="H8" s="10"/>
      <c r="I8" s="10"/>
    </row>
    <row r="9" spans="1:9" ht="12.75" customHeight="1">
      <c r="A9" s="10"/>
      <c r="B9" s="21" t="s">
        <v>65</v>
      </c>
      <c r="C9" s="21"/>
      <c r="D9" s="22" t="s">
        <v>18</v>
      </c>
      <c r="E9" s="21">
        <v>5</v>
      </c>
      <c r="F9" s="36">
        <v>11.7</v>
      </c>
      <c r="G9" s="37">
        <f t="shared" si="0"/>
        <v>14.04</v>
      </c>
      <c r="H9" s="10"/>
      <c r="I9" s="10"/>
    </row>
    <row r="10" spans="1:9" ht="12.75" customHeight="1">
      <c r="A10" s="10"/>
      <c r="B10" s="21" t="s">
        <v>66</v>
      </c>
      <c r="C10" s="21"/>
      <c r="D10" s="22" t="s">
        <v>19</v>
      </c>
      <c r="E10" s="21">
        <v>6</v>
      </c>
      <c r="F10" s="36">
        <v>16.9</v>
      </c>
      <c r="G10" s="37">
        <f t="shared" si="0"/>
        <v>20.279999999999998</v>
      </c>
      <c r="H10" s="10"/>
      <c r="I10" s="10"/>
    </row>
    <row r="11" spans="1:9" ht="12.75" customHeight="1">
      <c r="A11" s="10"/>
      <c r="B11" s="21" t="s">
        <v>88</v>
      </c>
      <c r="C11" s="21"/>
      <c r="D11" s="22" t="s">
        <v>89</v>
      </c>
      <c r="E11" s="21">
        <v>4</v>
      </c>
      <c r="F11" s="36">
        <v>28</v>
      </c>
      <c r="G11" s="37">
        <f t="shared" si="0"/>
        <v>33.6</v>
      </c>
      <c r="H11" s="10"/>
      <c r="I11" s="10"/>
    </row>
    <row r="12" spans="1:9" ht="12.75" customHeight="1">
      <c r="A12" s="10"/>
      <c r="B12" s="11"/>
      <c r="C12" s="11"/>
      <c r="D12" s="12"/>
      <c r="E12" s="11"/>
      <c r="F12" s="27"/>
      <c r="G12" s="38"/>
      <c r="H12" s="10"/>
      <c r="I12" s="10"/>
    </row>
    <row r="13" spans="1:9" ht="12.75" customHeight="1">
      <c r="A13" s="10"/>
      <c r="B13" s="14" t="s">
        <v>1</v>
      </c>
      <c r="C13" s="11"/>
      <c r="D13" s="15"/>
      <c r="E13" s="15"/>
      <c r="F13" s="28"/>
      <c r="G13" s="38"/>
      <c r="H13" s="10"/>
      <c r="I13" s="10"/>
    </row>
    <row r="14" spans="1:9" ht="12.75" customHeight="1">
      <c r="A14" s="10"/>
      <c r="B14" s="21" t="s">
        <v>67</v>
      </c>
      <c r="C14" s="21"/>
      <c r="D14" s="22" t="s">
        <v>20</v>
      </c>
      <c r="E14" s="21">
        <v>40</v>
      </c>
      <c r="F14" s="36">
        <v>2.05</v>
      </c>
      <c r="G14" s="37">
        <f t="shared" si="0"/>
        <v>2.4599999999999995</v>
      </c>
      <c r="H14" s="10"/>
      <c r="I14" s="10"/>
    </row>
    <row r="15" spans="1:9" ht="12.75" customHeight="1">
      <c r="A15" s="10"/>
      <c r="B15" s="21" t="s">
        <v>68</v>
      </c>
      <c r="C15" s="21"/>
      <c r="D15" s="22" t="s">
        <v>21</v>
      </c>
      <c r="E15" s="21">
        <v>20</v>
      </c>
      <c r="F15" s="36">
        <v>2.7</v>
      </c>
      <c r="G15" s="37">
        <f t="shared" si="0"/>
        <v>3.24</v>
      </c>
      <c r="H15" s="10"/>
      <c r="I15" s="10"/>
    </row>
    <row r="16" spans="1:9" ht="12.75" customHeight="1">
      <c r="A16" s="10"/>
      <c r="B16" s="21" t="s">
        <v>69</v>
      </c>
      <c r="C16" s="21"/>
      <c r="D16" s="22" t="s">
        <v>22</v>
      </c>
      <c r="E16" s="21">
        <v>15</v>
      </c>
      <c r="F16" s="36">
        <v>4.25</v>
      </c>
      <c r="G16" s="37">
        <f t="shared" si="0"/>
        <v>5.1</v>
      </c>
      <c r="H16" s="10"/>
      <c r="I16" s="10"/>
    </row>
    <row r="17" spans="1:9" ht="12.75" customHeight="1">
      <c r="A17" s="10"/>
      <c r="B17" s="21" t="s">
        <v>70</v>
      </c>
      <c r="C17" s="21"/>
      <c r="D17" s="22" t="s">
        <v>23</v>
      </c>
      <c r="E17" s="21">
        <v>8</v>
      </c>
      <c r="F17" s="36">
        <v>7.3</v>
      </c>
      <c r="G17" s="37">
        <f t="shared" si="0"/>
        <v>8.76</v>
      </c>
      <c r="H17" s="10"/>
      <c r="I17" s="10"/>
    </row>
    <row r="18" spans="1:9" ht="12.75" customHeight="1">
      <c r="A18" s="10"/>
      <c r="B18" s="21" t="s">
        <v>71</v>
      </c>
      <c r="C18" s="21"/>
      <c r="D18" s="22" t="s">
        <v>24</v>
      </c>
      <c r="E18" s="21">
        <v>10</v>
      </c>
      <c r="F18" s="36">
        <v>10.7</v>
      </c>
      <c r="G18" s="37">
        <f t="shared" si="0"/>
        <v>12.839999999999998</v>
      </c>
      <c r="H18" s="10"/>
      <c r="I18" s="10"/>
    </row>
    <row r="19" spans="1:9" ht="12.75" customHeight="1">
      <c r="A19" s="10"/>
      <c r="B19" s="21" t="s">
        <v>10</v>
      </c>
      <c r="C19" s="21"/>
      <c r="D19" s="22" t="s">
        <v>11</v>
      </c>
      <c r="E19" s="21">
        <v>6</v>
      </c>
      <c r="F19" s="36">
        <v>16.7</v>
      </c>
      <c r="G19" s="37">
        <f t="shared" si="0"/>
        <v>20.04</v>
      </c>
      <c r="H19" s="10"/>
      <c r="I19" s="10"/>
    </row>
    <row r="20" spans="1:9" ht="12.75" customHeight="1">
      <c r="A20" s="10"/>
      <c r="B20" s="5"/>
      <c r="C20" s="5"/>
      <c r="D20" s="39"/>
      <c r="E20" s="5"/>
      <c r="F20" s="30"/>
      <c r="G20" s="31"/>
      <c r="H20" s="10"/>
      <c r="I20" s="10"/>
    </row>
    <row r="21" spans="1:9" ht="12.75" customHeight="1">
      <c r="A21" s="10"/>
      <c r="B21" s="5"/>
      <c r="C21" s="5"/>
      <c r="D21" s="39"/>
      <c r="E21" s="5"/>
      <c r="F21" s="30"/>
      <c r="G21" s="31"/>
      <c r="H21" s="10"/>
      <c r="I21" s="10"/>
    </row>
    <row r="22" spans="1:9" ht="12.75" customHeight="1">
      <c r="A22" s="10"/>
      <c r="B22" s="11"/>
      <c r="C22" s="11"/>
      <c r="D22" s="12"/>
      <c r="E22" s="11"/>
      <c r="F22" s="27"/>
      <c r="G22" s="13"/>
      <c r="H22" s="10"/>
      <c r="I22" s="10"/>
    </row>
    <row r="23" spans="1:9" ht="12.75" customHeight="1">
      <c r="A23" s="10"/>
      <c r="B23" s="14" t="s">
        <v>2</v>
      </c>
      <c r="C23" s="10"/>
      <c r="D23" s="15"/>
      <c r="E23" s="15"/>
      <c r="F23" s="28"/>
      <c r="G23" s="13"/>
      <c r="H23" s="10"/>
      <c r="I23" s="10"/>
    </row>
    <row r="24" spans="1:9" ht="12.75" customHeight="1">
      <c r="A24" s="10"/>
      <c r="B24" s="21" t="s">
        <v>67</v>
      </c>
      <c r="C24" s="21"/>
      <c r="D24" s="22" t="s">
        <v>25</v>
      </c>
      <c r="E24" s="21">
        <v>40</v>
      </c>
      <c r="F24" s="36">
        <v>2.05</v>
      </c>
      <c r="G24" s="37">
        <f t="shared" si="0"/>
        <v>2.4599999999999995</v>
      </c>
      <c r="H24" s="10"/>
      <c r="I24" s="10"/>
    </row>
    <row r="25" spans="1:9" ht="12.75" customHeight="1">
      <c r="A25" s="10"/>
      <c r="B25" s="21" t="s">
        <v>68</v>
      </c>
      <c r="C25" s="21"/>
      <c r="D25" s="22" t="s">
        <v>26</v>
      </c>
      <c r="E25" s="21">
        <v>20</v>
      </c>
      <c r="F25" s="36">
        <v>2.7</v>
      </c>
      <c r="G25" s="37">
        <f t="shared" si="0"/>
        <v>3.24</v>
      </c>
      <c r="H25" s="10"/>
      <c r="I25" s="10"/>
    </row>
    <row r="26" spans="1:9" ht="12.75" customHeight="1">
      <c r="A26" s="10"/>
      <c r="B26" s="21" t="s">
        <v>69</v>
      </c>
      <c r="C26" s="21"/>
      <c r="D26" s="22" t="s">
        <v>27</v>
      </c>
      <c r="E26" s="21">
        <v>15</v>
      </c>
      <c r="F26" s="36">
        <v>4.3</v>
      </c>
      <c r="G26" s="37">
        <f t="shared" si="0"/>
        <v>5.159999999999999</v>
      </c>
      <c r="H26" s="10"/>
      <c r="I26" s="10"/>
    </row>
    <row r="27" spans="1:9" ht="12.75" customHeight="1">
      <c r="A27" s="10"/>
      <c r="B27" s="21" t="s">
        <v>70</v>
      </c>
      <c r="C27" s="21"/>
      <c r="D27" s="22" t="s">
        <v>28</v>
      </c>
      <c r="E27" s="21">
        <v>8</v>
      </c>
      <c r="F27" s="36">
        <v>7.4</v>
      </c>
      <c r="G27" s="37">
        <f t="shared" si="0"/>
        <v>8.88</v>
      </c>
      <c r="H27" s="10"/>
      <c r="I27" s="10"/>
    </row>
    <row r="28" spans="1:9" ht="12.75" customHeight="1">
      <c r="A28" s="10"/>
      <c r="B28" s="21" t="s">
        <v>71</v>
      </c>
      <c r="C28" s="21"/>
      <c r="D28" s="22" t="s">
        <v>29</v>
      </c>
      <c r="E28" s="21">
        <v>10</v>
      </c>
      <c r="F28" s="36">
        <v>10.6</v>
      </c>
      <c r="G28" s="37">
        <f t="shared" si="0"/>
        <v>12.719999999999999</v>
      </c>
      <c r="H28" s="10"/>
      <c r="I28" s="10"/>
    </row>
    <row r="29" spans="1:9" ht="12.75" customHeight="1">
      <c r="A29" s="10"/>
      <c r="B29" s="21" t="s">
        <v>10</v>
      </c>
      <c r="C29" s="21"/>
      <c r="D29" s="22" t="s">
        <v>12</v>
      </c>
      <c r="E29" s="21">
        <v>6</v>
      </c>
      <c r="F29" s="36">
        <v>17</v>
      </c>
      <c r="G29" s="37">
        <f t="shared" si="0"/>
        <v>20.4</v>
      </c>
      <c r="H29" s="10"/>
      <c r="I29" s="10"/>
    </row>
    <row r="30" spans="1:9" ht="12.75" customHeight="1">
      <c r="A30" s="10"/>
      <c r="B30" s="11"/>
      <c r="C30" s="11"/>
      <c r="D30" s="12"/>
      <c r="E30" s="11"/>
      <c r="F30" s="27"/>
      <c r="G30" s="38"/>
      <c r="H30" s="10"/>
      <c r="I30" s="10"/>
    </row>
    <row r="31" spans="1:9" ht="12.75" customHeight="1">
      <c r="A31" s="10"/>
      <c r="B31" s="14" t="s">
        <v>3</v>
      </c>
      <c r="C31" s="10"/>
      <c r="D31" s="15"/>
      <c r="E31" s="15"/>
      <c r="F31" s="28"/>
      <c r="G31" s="38"/>
      <c r="H31" s="10"/>
      <c r="I31" s="10"/>
    </row>
    <row r="32" spans="1:9" ht="12.75" customHeight="1">
      <c r="A32" s="10"/>
      <c r="B32" s="21" t="s">
        <v>62</v>
      </c>
      <c r="C32" s="21"/>
      <c r="D32" s="22" t="s">
        <v>30</v>
      </c>
      <c r="E32" s="21">
        <v>20</v>
      </c>
      <c r="F32" s="36">
        <v>4</v>
      </c>
      <c r="G32" s="37">
        <f t="shared" si="0"/>
        <v>4.8</v>
      </c>
      <c r="H32" s="10"/>
      <c r="I32" s="10"/>
    </row>
    <row r="33" spans="1:9" ht="12.75" customHeight="1">
      <c r="A33" s="10"/>
      <c r="B33" s="21" t="s">
        <v>63</v>
      </c>
      <c r="C33" s="21"/>
      <c r="D33" s="22" t="s">
        <v>31</v>
      </c>
      <c r="E33" s="21">
        <v>10</v>
      </c>
      <c r="F33" s="36">
        <v>5.4</v>
      </c>
      <c r="G33" s="37">
        <f t="shared" si="0"/>
        <v>6.48</v>
      </c>
      <c r="H33" s="10"/>
      <c r="I33" s="10"/>
    </row>
    <row r="34" spans="1:9" ht="12.75" customHeight="1">
      <c r="A34" s="10"/>
      <c r="B34" s="21" t="s">
        <v>64</v>
      </c>
      <c r="C34" s="21"/>
      <c r="D34" s="22" t="s">
        <v>32</v>
      </c>
      <c r="E34" s="21">
        <v>8</v>
      </c>
      <c r="F34" s="36">
        <v>8.7</v>
      </c>
      <c r="G34" s="37">
        <f t="shared" si="0"/>
        <v>10.44</v>
      </c>
      <c r="H34" s="10"/>
      <c r="I34" s="10"/>
    </row>
    <row r="35" spans="1:9" ht="12.75" customHeight="1">
      <c r="A35" s="10"/>
      <c r="B35" s="21" t="s">
        <v>65</v>
      </c>
      <c r="C35" s="21"/>
      <c r="D35" s="22" t="s">
        <v>33</v>
      </c>
      <c r="E35" s="21">
        <v>3</v>
      </c>
      <c r="F35" s="36">
        <v>13.6</v>
      </c>
      <c r="G35" s="37">
        <f t="shared" si="0"/>
        <v>16.32</v>
      </c>
      <c r="H35" s="10"/>
      <c r="I35" s="10"/>
    </row>
    <row r="36" spans="1:9" ht="12.75" customHeight="1">
      <c r="A36" s="10"/>
      <c r="B36" s="21" t="s">
        <v>66</v>
      </c>
      <c r="C36" s="21"/>
      <c r="D36" s="22" t="s">
        <v>34</v>
      </c>
      <c r="E36" s="21">
        <v>5</v>
      </c>
      <c r="F36" s="36">
        <v>20.6</v>
      </c>
      <c r="G36" s="37">
        <f t="shared" si="0"/>
        <v>24.720000000000002</v>
      </c>
      <c r="H36" s="10"/>
      <c r="I36" s="10"/>
    </row>
    <row r="37" spans="1:9" ht="12.75" customHeight="1">
      <c r="A37" s="10"/>
      <c r="B37" s="11"/>
      <c r="C37" s="11"/>
      <c r="D37" s="12"/>
      <c r="E37" s="11"/>
      <c r="F37" s="30"/>
      <c r="G37" s="31"/>
      <c r="H37" s="10"/>
      <c r="I37" s="10"/>
    </row>
    <row r="38" spans="1:9" ht="12.75" customHeight="1">
      <c r="A38" s="10"/>
      <c r="B38" s="14" t="s">
        <v>7</v>
      </c>
      <c r="C38" s="10"/>
      <c r="D38" s="15"/>
      <c r="E38" s="15"/>
      <c r="F38" s="28"/>
      <c r="G38" s="13"/>
      <c r="H38" s="10"/>
      <c r="I38" s="10"/>
    </row>
    <row r="39" spans="1:9" ht="12.75" customHeight="1">
      <c r="A39" s="10"/>
      <c r="B39" s="21" t="s">
        <v>67</v>
      </c>
      <c r="C39" s="21"/>
      <c r="D39" s="22" t="s">
        <v>35</v>
      </c>
      <c r="E39" s="21">
        <v>30</v>
      </c>
      <c r="F39" s="36">
        <v>2.7</v>
      </c>
      <c r="G39" s="37">
        <f t="shared" si="0"/>
        <v>3.24</v>
      </c>
      <c r="H39" s="10"/>
      <c r="I39" s="10"/>
    </row>
    <row r="40" spans="1:9" ht="12.75" customHeight="1">
      <c r="A40" s="10"/>
      <c r="B40" s="21" t="s">
        <v>68</v>
      </c>
      <c r="C40" s="21"/>
      <c r="D40" s="22" t="s">
        <v>36</v>
      </c>
      <c r="E40" s="21">
        <v>18</v>
      </c>
      <c r="F40" s="36">
        <v>3.6</v>
      </c>
      <c r="G40" s="37">
        <f t="shared" si="0"/>
        <v>4.32</v>
      </c>
      <c r="H40" s="10"/>
      <c r="I40" s="10"/>
    </row>
    <row r="41" spans="1:9" ht="12.75" customHeight="1">
      <c r="A41" s="10"/>
      <c r="B41" s="21" t="s">
        <v>69</v>
      </c>
      <c r="C41" s="21"/>
      <c r="D41" s="22" t="s">
        <v>37</v>
      </c>
      <c r="E41" s="21">
        <v>10</v>
      </c>
      <c r="F41" s="36">
        <v>5.9</v>
      </c>
      <c r="G41" s="37">
        <f t="shared" si="0"/>
        <v>7.08</v>
      </c>
      <c r="H41" s="10"/>
      <c r="I41" s="10"/>
    </row>
    <row r="42" spans="1:9" ht="12.75" customHeight="1">
      <c r="A42" s="10"/>
      <c r="B42" s="21" t="s">
        <v>70</v>
      </c>
      <c r="C42" s="21"/>
      <c r="D42" s="22" t="s">
        <v>38</v>
      </c>
      <c r="E42" s="21">
        <v>5</v>
      </c>
      <c r="F42" s="36">
        <v>9.8</v>
      </c>
      <c r="G42" s="37">
        <f t="shared" si="0"/>
        <v>11.76</v>
      </c>
      <c r="H42" s="10"/>
      <c r="I42" s="10"/>
    </row>
    <row r="43" spans="1:9" ht="12.75" customHeight="1">
      <c r="A43" s="10"/>
      <c r="B43" s="21" t="s">
        <v>71</v>
      </c>
      <c r="C43" s="21"/>
      <c r="D43" s="22" t="s">
        <v>39</v>
      </c>
      <c r="E43" s="21">
        <v>6</v>
      </c>
      <c r="F43" s="36">
        <v>15</v>
      </c>
      <c r="G43" s="37">
        <f t="shared" si="0"/>
        <v>18</v>
      </c>
      <c r="H43" s="10"/>
      <c r="I43" s="10"/>
    </row>
    <row r="44" spans="1:9" ht="12.75" customHeight="1">
      <c r="A44" s="10"/>
      <c r="B44" s="11"/>
      <c r="C44" s="11"/>
      <c r="D44" s="12"/>
      <c r="E44" s="11"/>
      <c r="F44" s="27"/>
      <c r="G44" s="38"/>
      <c r="H44" s="10"/>
      <c r="I44" s="10"/>
    </row>
    <row r="45" spans="1:9" ht="12.75" customHeight="1">
      <c r="A45" s="10"/>
      <c r="B45" s="14" t="s">
        <v>6</v>
      </c>
      <c r="C45" s="10"/>
      <c r="D45" s="15"/>
      <c r="E45" s="15"/>
      <c r="F45" s="28"/>
      <c r="G45" s="38"/>
      <c r="H45" s="10"/>
      <c r="I45" s="10"/>
    </row>
    <row r="46" spans="1:9" ht="12.75" customHeight="1">
      <c r="A46" s="10"/>
      <c r="B46" s="21" t="s">
        <v>67</v>
      </c>
      <c r="C46" s="21"/>
      <c r="D46" s="22" t="s">
        <v>40</v>
      </c>
      <c r="E46" s="21">
        <v>30</v>
      </c>
      <c r="F46" s="36">
        <v>2.7</v>
      </c>
      <c r="G46" s="37">
        <f t="shared" si="0"/>
        <v>3.24</v>
      </c>
      <c r="H46" s="10"/>
      <c r="I46" s="10"/>
    </row>
    <row r="47" spans="1:9" ht="12.75" customHeight="1">
      <c r="A47" s="10"/>
      <c r="B47" s="21" t="s">
        <v>68</v>
      </c>
      <c r="C47" s="21"/>
      <c r="D47" s="22" t="s">
        <v>41</v>
      </c>
      <c r="E47" s="21">
        <v>18</v>
      </c>
      <c r="F47" s="36">
        <v>3.8</v>
      </c>
      <c r="G47" s="37">
        <f t="shared" si="0"/>
        <v>4.56</v>
      </c>
      <c r="H47" s="10"/>
      <c r="I47" s="10"/>
    </row>
    <row r="48" spans="1:9" ht="12.75" customHeight="1">
      <c r="A48" s="10"/>
      <c r="B48" s="21" t="s">
        <v>69</v>
      </c>
      <c r="C48" s="21"/>
      <c r="D48" s="22" t="s">
        <v>42</v>
      </c>
      <c r="E48" s="21">
        <v>10</v>
      </c>
      <c r="F48" s="36">
        <v>6.3</v>
      </c>
      <c r="G48" s="37">
        <f t="shared" si="0"/>
        <v>7.56</v>
      </c>
      <c r="H48" s="10"/>
      <c r="I48" s="10"/>
    </row>
    <row r="49" spans="1:9" ht="12.75" customHeight="1">
      <c r="A49" s="10"/>
      <c r="B49" s="21" t="s">
        <v>70</v>
      </c>
      <c r="C49" s="21"/>
      <c r="D49" s="22" t="s">
        <v>43</v>
      </c>
      <c r="E49" s="21">
        <v>5</v>
      </c>
      <c r="F49" s="36">
        <v>10.2</v>
      </c>
      <c r="G49" s="37">
        <f t="shared" si="0"/>
        <v>12.239999999999998</v>
      </c>
      <c r="H49" s="10"/>
      <c r="I49" s="10"/>
    </row>
    <row r="50" spans="1:9" ht="12.75" customHeight="1">
      <c r="A50" s="10"/>
      <c r="B50" s="21" t="s">
        <v>71</v>
      </c>
      <c r="C50" s="21"/>
      <c r="D50" s="22" t="s">
        <v>44</v>
      </c>
      <c r="E50" s="21">
        <v>6</v>
      </c>
      <c r="F50" s="36">
        <v>15</v>
      </c>
      <c r="G50" s="37">
        <f t="shared" si="0"/>
        <v>18</v>
      </c>
      <c r="H50" s="10"/>
      <c r="I50" s="10"/>
    </row>
    <row r="51" spans="1:9" ht="12.75" customHeight="1">
      <c r="A51" s="10"/>
      <c r="B51" s="11"/>
      <c r="C51" s="11"/>
      <c r="D51" s="12"/>
      <c r="E51" s="11"/>
      <c r="F51" s="27"/>
      <c r="G51" s="13"/>
      <c r="H51" s="10"/>
      <c r="I51" s="10"/>
    </row>
    <row r="52" spans="1:9" ht="12.75" customHeight="1">
      <c r="A52" s="10"/>
      <c r="B52" s="14" t="s">
        <v>4</v>
      </c>
      <c r="C52" s="10"/>
      <c r="D52" s="15"/>
      <c r="E52" s="15"/>
      <c r="F52" s="28"/>
      <c r="G52" s="13"/>
      <c r="H52" s="10"/>
      <c r="I52" s="10"/>
    </row>
    <row r="53" spans="1:9" ht="12.75" customHeight="1">
      <c r="A53" s="10"/>
      <c r="B53" s="21" t="s">
        <v>72</v>
      </c>
      <c r="C53" s="23"/>
      <c r="D53" s="22" t="s">
        <v>47</v>
      </c>
      <c r="E53" s="21">
        <v>12</v>
      </c>
      <c r="F53" s="36">
        <v>5.6</v>
      </c>
      <c r="G53" s="37">
        <f t="shared" si="0"/>
        <v>6.72</v>
      </c>
      <c r="H53" s="10"/>
      <c r="I53" s="10"/>
    </row>
    <row r="54" spans="1:9" ht="12.75" customHeight="1">
      <c r="A54" s="10"/>
      <c r="B54" s="21" t="s">
        <v>73</v>
      </c>
      <c r="C54" s="23"/>
      <c r="D54" s="22" t="s">
        <v>48</v>
      </c>
      <c r="E54" s="21">
        <v>8</v>
      </c>
      <c r="F54" s="36">
        <v>7.4</v>
      </c>
      <c r="G54" s="37">
        <f t="shared" si="0"/>
        <v>8.88</v>
      </c>
      <c r="H54" s="10"/>
      <c r="I54" s="10"/>
    </row>
    <row r="55" spans="1:9" ht="12.75" customHeight="1">
      <c r="A55" s="10"/>
      <c r="B55" s="21" t="s">
        <v>74</v>
      </c>
      <c r="C55" s="23"/>
      <c r="D55" s="22" t="s">
        <v>49</v>
      </c>
      <c r="E55" s="21">
        <v>4</v>
      </c>
      <c r="F55" s="36">
        <v>11.1</v>
      </c>
      <c r="G55" s="37">
        <f t="shared" si="0"/>
        <v>13.319999999999999</v>
      </c>
      <c r="H55" s="10"/>
      <c r="I55" s="10"/>
    </row>
    <row r="56" spans="1:9" ht="12.75" customHeight="1">
      <c r="A56" s="10"/>
      <c r="B56" s="21" t="s">
        <v>75</v>
      </c>
      <c r="C56" s="23"/>
      <c r="D56" s="22" t="s">
        <v>50</v>
      </c>
      <c r="E56" s="21">
        <v>3</v>
      </c>
      <c r="F56" s="36">
        <v>16.8</v>
      </c>
      <c r="G56" s="37">
        <f t="shared" si="0"/>
        <v>20.16</v>
      </c>
      <c r="H56" s="10"/>
      <c r="I56" s="10"/>
    </row>
    <row r="57" spans="1:9" ht="12.75" customHeight="1">
      <c r="A57" s="10"/>
      <c r="B57" s="21" t="s">
        <v>76</v>
      </c>
      <c r="C57" s="23"/>
      <c r="D57" s="22" t="s">
        <v>51</v>
      </c>
      <c r="E57" s="21">
        <v>3</v>
      </c>
      <c r="F57" s="36">
        <v>26</v>
      </c>
      <c r="G57" s="37">
        <f t="shared" si="0"/>
        <v>31.2</v>
      </c>
      <c r="H57" s="10"/>
      <c r="I57" s="10"/>
    </row>
    <row r="58" spans="1:9" ht="12.75" customHeight="1">
      <c r="A58" s="10"/>
      <c r="B58" s="11"/>
      <c r="C58" s="10"/>
      <c r="D58" s="12"/>
      <c r="E58" s="11"/>
      <c r="F58" s="27"/>
      <c r="G58" s="38"/>
      <c r="H58" s="10"/>
      <c r="I58" s="10"/>
    </row>
    <row r="59" spans="1:9" ht="12.75" customHeight="1">
      <c r="A59" s="10"/>
      <c r="B59" s="14" t="s">
        <v>5</v>
      </c>
      <c r="C59" s="10"/>
      <c r="D59" s="15"/>
      <c r="E59" s="15"/>
      <c r="F59" s="28"/>
      <c r="G59" s="38"/>
      <c r="H59" s="10"/>
      <c r="I59" s="10"/>
    </row>
    <row r="60" spans="1:9" ht="12.75" customHeight="1">
      <c r="A60" s="10"/>
      <c r="B60" s="21" t="s">
        <v>77</v>
      </c>
      <c r="C60" s="21"/>
      <c r="D60" s="22" t="s">
        <v>52</v>
      </c>
      <c r="E60" s="21">
        <v>18</v>
      </c>
      <c r="F60" s="36">
        <v>4.2</v>
      </c>
      <c r="G60" s="37">
        <f t="shared" si="0"/>
        <v>5.04</v>
      </c>
      <c r="H60" s="10"/>
      <c r="I60" s="10"/>
    </row>
    <row r="61" spans="1:9" ht="12.75" customHeight="1">
      <c r="A61" s="10"/>
      <c r="B61" s="21" t="s">
        <v>78</v>
      </c>
      <c r="C61" s="21"/>
      <c r="D61" s="22" t="s">
        <v>53</v>
      </c>
      <c r="E61" s="21">
        <v>10</v>
      </c>
      <c r="F61" s="36">
        <v>5.6</v>
      </c>
      <c r="G61" s="37">
        <f t="shared" si="0"/>
        <v>6.72</v>
      </c>
      <c r="H61" s="10"/>
      <c r="I61" s="10"/>
    </row>
    <row r="62" spans="1:9" ht="12.75" customHeight="1">
      <c r="A62" s="10"/>
      <c r="B62" s="21" t="s">
        <v>79</v>
      </c>
      <c r="C62" s="21"/>
      <c r="D62" s="22" t="s">
        <v>54</v>
      </c>
      <c r="E62" s="21">
        <v>6</v>
      </c>
      <c r="F62" s="36">
        <v>8.7</v>
      </c>
      <c r="G62" s="37">
        <f t="shared" si="0"/>
        <v>10.44</v>
      </c>
      <c r="H62" s="10"/>
      <c r="I62" s="10"/>
    </row>
    <row r="63" spans="1:9" ht="12.75" customHeight="1">
      <c r="A63" s="10"/>
      <c r="B63" s="21" t="s">
        <v>80</v>
      </c>
      <c r="C63" s="21"/>
      <c r="D63" s="22" t="s">
        <v>55</v>
      </c>
      <c r="E63" s="21">
        <v>4</v>
      </c>
      <c r="F63" s="36">
        <v>14.5</v>
      </c>
      <c r="G63" s="37">
        <f t="shared" si="0"/>
        <v>17.4</v>
      </c>
      <c r="H63" s="10"/>
      <c r="I63" s="10"/>
    </row>
    <row r="64" spans="1:9" ht="12.75" customHeight="1">
      <c r="A64" s="10"/>
      <c r="B64" s="21" t="s">
        <v>81</v>
      </c>
      <c r="C64" s="21"/>
      <c r="D64" s="22" t="s">
        <v>56</v>
      </c>
      <c r="E64" s="21">
        <v>4</v>
      </c>
      <c r="F64" s="36">
        <v>23</v>
      </c>
      <c r="G64" s="37">
        <f t="shared" si="0"/>
        <v>27.599999999999998</v>
      </c>
      <c r="H64" s="10"/>
      <c r="I64" s="10"/>
    </row>
    <row r="65" spans="1:9" ht="12.75" customHeight="1">
      <c r="A65" s="10"/>
      <c r="B65" s="11"/>
      <c r="C65" s="11"/>
      <c r="D65" s="12"/>
      <c r="E65" s="11"/>
      <c r="F65" s="27"/>
      <c r="G65" s="38"/>
      <c r="H65" s="10"/>
      <c r="I65" s="10"/>
    </row>
    <row r="66" spans="1:9" ht="12.75" customHeight="1">
      <c r="A66" s="10"/>
      <c r="B66" s="14" t="s">
        <v>82</v>
      </c>
      <c r="C66" s="10"/>
      <c r="D66" s="15"/>
      <c r="E66" s="15"/>
      <c r="F66" s="28"/>
      <c r="G66" s="38"/>
      <c r="H66" s="10"/>
      <c r="I66" s="10"/>
    </row>
    <row r="67" spans="1:9" ht="12.75" customHeight="1">
      <c r="A67" s="10"/>
      <c r="B67" s="21" t="s">
        <v>67</v>
      </c>
      <c r="C67" s="21"/>
      <c r="D67" s="22" t="s">
        <v>45</v>
      </c>
      <c r="E67" s="21">
        <v>20</v>
      </c>
      <c r="F67" s="36">
        <v>3.6</v>
      </c>
      <c r="G67" s="37">
        <f t="shared" si="0"/>
        <v>4.32</v>
      </c>
      <c r="H67" s="10"/>
      <c r="I67" s="10"/>
    </row>
    <row r="68" spans="1:9" ht="12.75" customHeight="1">
      <c r="A68" s="10"/>
      <c r="B68" s="21" t="s">
        <v>68</v>
      </c>
      <c r="C68" s="21"/>
      <c r="D68" s="22" t="s">
        <v>46</v>
      </c>
      <c r="E68" s="21">
        <v>12</v>
      </c>
      <c r="F68" s="36">
        <v>5</v>
      </c>
      <c r="G68" s="37">
        <f t="shared" si="0"/>
        <v>6</v>
      </c>
      <c r="H68" s="10"/>
      <c r="I68" s="10"/>
    </row>
    <row r="69" spans="1:9" ht="12.75" customHeight="1">
      <c r="A69" s="10"/>
      <c r="B69" s="11"/>
      <c r="C69" s="11"/>
      <c r="D69" s="12"/>
      <c r="E69" s="11"/>
      <c r="F69" s="27"/>
      <c r="G69" s="38"/>
      <c r="H69" s="10"/>
      <c r="I69" s="10"/>
    </row>
    <row r="70" spans="1:9" ht="12.75" customHeight="1">
      <c r="A70" s="10"/>
      <c r="B70" s="14" t="s">
        <v>8</v>
      </c>
      <c r="C70" s="10"/>
      <c r="D70" s="15"/>
      <c r="E70" s="15"/>
      <c r="F70" s="28"/>
      <c r="G70" s="38"/>
      <c r="H70" s="10"/>
      <c r="I70" s="10"/>
    </row>
    <row r="71" spans="1:9" ht="12.75" customHeight="1">
      <c r="A71" s="10"/>
      <c r="B71" s="24">
        <v>20</v>
      </c>
      <c r="C71" s="21"/>
      <c r="D71" s="22" t="s">
        <v>57</v>
      </c>
      <c r="E71" s="21">
        <v>25</v>
      </c>
      <c r="F71" s="36">
        <v>0.65</v>
      </c>
      <c r="G71" s="37">
        <f t="shared" si="0"/>
        <v>0.78</v>
      </c>
      <c r="H71" s="10"/>
      <c r="I71" s="10"/>
    </row>
    <row r="72" spans="1:9" ht="12.75" customHeight="1">
      <c r="A72" s="10"/>
      <c r="B72" s="24">
        <v>25</v>
      </c>
      <c r="C72" s="21"/>
      <c r="D72" s="22" t="s">
        <v>58</v>
      </c>
      <c r="E72" s="21">
        <v>50</v>
      </c>
      <c r="F72" s="36">
        <v>1</v>
      </c>
      <c r="G72" s="37">
        <f t="shared" si="0"/>
        <v>1.2</v>
      </c>
      <c r="H72" s="10"/>
      <c r="I72" s="10"/>
    </row>
    <row r="73" spans="1:9" ht="12.75" customHeight="1">
      <c r="A73" s="10"/>
      <c r="B73" s="24">
        <v>32</v>
      </c>
      <c r="C73" s="21"/>
      <c r="D73" s="22" t="s">
        <v>59</v>
      </c>
      <c r="E73" s="21">
        <v>25</v>
      </c>
      <c r="F73" s="36">
        <v>1.5</v>
      </c>
      <c r="G73" s="37">
        <f t="shared" si="0"/>
        <v>1.7999999999999998</v>
      </c>
      <c r="H73" s="10"/>
      <c r="I73" s="10"/>
    </row>
    <row r="74" spans="1:9" ht="12.75" customHeight="1">
      <c r="A74" s="10"/>
      <c r="B74" s="24">
        <v>40</v>
      </c>
      <c r="C74" s="21"/>
      <c r="D74" s="22" t="s">
        <v>60</v>
      </c>
      <c r="E74" s="21">
        <v>15</v>
      </c>
      <c r="F74" s="36">
        <v>2.3</v>
      </c>
      <c r="G74" s="37">
        <f t="shared" si="0"/>
        <v>2.76</v>
      </c>
      <c r="H74" s="10"/>
      <c r="I74" s="10"/>
    </row>
    <row r="75" spans="1:9" ht="12.75" customHeight="1">
      <c r="A75" s="10"/>
      <c r="B75" s="24">
        <v>50</v>
      </c>
      <c r="C75" s="21"/>
      <c r="D75" s="22" t="s">
        <v>61</v>
      </c>
      <c r="E75" s="21">
        <v>10</v>
      </c>
      <c r="F75" s="36">
        <v>3.4</v>
      </c>
      <c r="G75" s="37">
        <f>IF($G$3&gt;0,F75*(100%-$G$3),F75*1.2)</f>
        <v>4.08</v>
      </c>
      <c r="H75" s="10"/>
      <c r="I75" s="10"/>
    </row>
    <row r="76" spans="1:9" ht="12.75" customHeight="1">
      <c r="A76" s="10"/>
      <c r="B76" s="24">
        <v>63</v>
      </c>
      <c r="C76" s="21"/>
      <c r="D76" s="22" t="s">
        <v>87</v>
      </c>
      <c r="E76" s="21">
        <v>10</v>
      </c>
      <c r="F76" s="36">
        <v>7.6</v>
      </c>
      <c r="G76" s="37">
        <f t="shared" si="0"/>
        <v>9.12</v>
      </c>
      <c r="H76" s="10"/>
      <c r="I76" s="10"/>
    </row>
    <row r="77" spans="1:9" ht="3.75" customHeight="1">
      <c r="A77" s="10"/>
      <c r="B77" s="16"/>
      <c r="C77" s="11"/>
      <c r="D77" s="11"/>
      <c r="E77" s="11"/>
      <c r="F77" s="29"/>
      <c r="G77" s="17"/>
      <c r="H77" s="10"/>
      <c r="I77" s="10"/>
    </row>
    <row r="78" spans="1:9" ht="12.75" customHeight="1">
      <c r="A78" s="10"/>
      <c r="B78" s="18" t="s">
        <v>85</v>
      </c>
      <c r="C78" s="19"/>
      <c r="D78" s="10"/>
      <c r="E78" s="20"/>
      <c r="F78" s="20"/>
      <c r="G78" s="10"/>
      <c r="H78" s="10"/>
      <c r="I78" s="10"/>
    </row>
    <row r="79" spans="1:9" ht="12.75" customHeight="1">
      <c r="A79" s="10"/>
      <c r="B79" s="18" t="s">
        <v>86</v>
      </c>
      <c r="C79" s="19"/>
      <c r="D79" s="10"/>
      <c r="E79" s="20"/>
      <c r="F79" s="20"/>
      <c r="G79" s="10"/>
      <c r="H79" s="10"/>
      <c r="I79" s="10"/>
    </row>
  </sheetData>
  <sheetProtection/>
  <printOptions/>
  <pageMargins left="0.3937007874015748" right="0" top="0" bottom="0" header="0" footer="0.3937007874015748"/>
  <pageSetup horizontalDpi="600" verticalDpi="600" orientation="portrait" paperSize="9" r:id="rId13"/>
  <drawing r:id="rId12"/>
  <legacyDrawing r:id="rId11"/>
  <oleObjects>
    <oleObject progId="MSPhotoEd.3" shapeId="112700120" r:id="rId1"/>
    <oleObject progId="MSPhotoEd.3" shapeId="112700121" r:id="rId2"/>
    <oleObject progId="MSPhotoEd.3" shapeId="112700122" r:id="rId3"/>
    <oleObject progId="MSPhotoEd.3" shapeId="112700123" r:id="rId4"/>
    <oleObject progId="MSPhotoEd.3" shapeId="112700124" r:id="rId5"/>
    <oleObject progId="MSPhotoEd.3" shapeId="112700125" r:id="rId6"/>
    <oleObject progId="MSPhotoEd.3" shapeId="112700126" r:id="rId7"/>
    <oleObject progId="MSPhotoEd.3" shapeId="112700127" r:id="rId8"/>
    <oleObject progId="MSPhotoEd.3" shapeId="112700128" r:id="rId9"/>
    <oleObject progId="MSPhotoEd.3" shapeId="11270012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Palm</dc:creator>
  <cp:keywords/>
  <dc:description/>
  <cp:lastModifiedBy>Ralf Sitska</cp:lastModifiedBy>
  <cp:lastPrinted>2015-05-12T09:42:19Z</cp:lastPrinted>
  <dcterms:created xsi:type="dcterms:W3CDTF">1999-12-09T13:01:48Z</dcterms:created>
  <dcterms:modified xsi:type="dcterms:W3CDTF">2015-06-11T11:09:48Z</dcterms:modified>
  <cp:category/>
  <cp:version/>
  <cp:contentType/>
  <cp:contentStatus/>
</cp:coreProperties>
</file>